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lfisk-my.sharepoint.com/personal/lskovbjerg_nilfisk_com/Documents/Line/Products/VP300/"/>
    </mc:Choice>
  </mc:AlternateContent>
  <xr:revisionPtr revIDLastSave="140" documentId="8_{0C28A141-FDBA-445B-9F12-86C2A7BB21F9}" xr6:coauthVersionLast="47" xr6:coauthVersionMax="47" xr10:uidLastSave="{519C3822-9F92-484D-928D-B3060B859225}"/>
  <bookViews>
    <workbookView xWindow="-120" yWindow="-120" windowWidth="25440" windowHeight="15390" firstSheet="3" activeTab="5" xr2:uid="{00000000-000D-0000-FFFF-FFFF00000000}"/>
  </bookViews>
  <sheets>
    <sheet name="Fact sheet" sheetId="18" r:id="rId1"/>
    <sheet name="Models" sheetId="44" r:id="rId2"/>
    <sheet name="Features" sheetId="42" r:id="rId3"/>
    <sheet name="Techn. specs" sheetId="45" r:id="rId4"/>
    <sheet name="Default Accessory" sheetId="47" r:id="rId5"/>
    <sheet name="Accessories" sheetId="4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8" l="1"/>
  <c r="E6" i="18" s="1"/>
  <c r="D8" i="18"/>
  <c r="E8" i="18" s="1"/>
  <c r="D10" i="18"/>
  <c r="E10" i="18" s="1"/>
</calcChain>
</file>

<file path=xl/sharedStrings.xml><?xml version="1.0" encoding="utf-8"?>
<sst xmlns="http://schemas.openxmlformats.org/spreadsheetml/2006/main" count="184" uniqueCount="80">
  <si>
    <t>FACT SHEET</t>
  </si>
  <si>
    <t>Write the text in this column</t>
  </si>
  <si>
    <t>Factsheet level</t>
  </si>
  <si>
    <t>93105 commercial dry vacs</t>
  </si>
  <si>
    <t>L 4 code</t>
  </si>
  <si>
    <t>Product</t>
  </si>
  <si>
    <t>VP300 HEPA</t>
  </si>
  <si>
    <t>Total char. written</t>
  </si>
  <si>
    <t>Catalogue text - max. 300 characters</t>
  </si>
  <si>
    <t>Master Description - max. 2000 characters</t>
  </si>
  <si>
    <r>
      <t xml:space="preserve">Master Key selling points - max 600 characters. </t>
    </r>
    <r>
      <rPr>
        <sz val="10"/>
        <rFont val="Arial"/>
        <family val="2"/>
      </rPr>
      <t>Ma</t>
    </r>
    <r>
      <rPr>
        <sz val="10"/>
        <rFont val="Arial"/>
        <family val="2"/>
      </rPr>
      <t>ke minimum 4 key selling points. Always start with " - ".  Do not make any "-" in the text as this will be interpreted as a "bullet point".</t>
    </r>
  </si>
  <si>
    <t>Same factsheet as GD 111 / VC300</t>
  </si>
  <si>
    <t>MODELS</t>
  </si>
  <si>
    <t>VP300 ECO 
HEPA EU</t>
  </si>
  <si>
    <t>VP 300 R 
HEPA EU</t>
  </si>
  <si>
    <t>VP300 HEPA 
BASIC EU</t>
  </si>
  <si>
    <t>VP300 HEPA 
BASIC EU2</t>
  </si>
  <si>
    <t>VP300 HEPA NORDIC</t>
  </si>
  <si>
    <t>VP300 
HEPA EU1</t>
  </si>
  <si>
    <t>VP300 
HEPA EU2</t>
  </si>
  <si>
    <t>Item no.</t>
  </si>
  <si>
    <t>FEATURES</t>
  </si>
  <si>
    <t>Detachable cord</t>
  </si>
  <si>
    <t>•</t>
  </si>
  <si>
    <t>With fixed cord</t>
  </si>
  <si>
    <t>Dust bag 1 pcs.</t>
  </si>
  <si>
    <t>HEPA filtration</t>
  </si>
  <si>
    <t>Two speed</t>
  </si>
  <si>
    <t>H13 Exhaust filter</t>
  </si>
  <si>
    <t>TECHNICAL SPECIFICATIONS</t>
  </si>
  <si>
    <t>Rated power (W)</t>
  </si>
  <si>
    <t>800/400</t>
  </si>
  <si>
    <t>Suction power end of tube (W)</t>
  </si>
  <si>
    <t>215/110</t>
  </si>
  <si>
    <t>Airflow (l/sec.)</t>
  </si>
  <si>
    <t>32/25</t>
  </si>
  <si>
    <t>Dust bag capacity (l)</t>
  </si>
  <si>
    <t>Sound pressure level dB(A)</t>
  </si>
  <si>
    <t>Length x width x height (mm)</t>
  </si>
  <si>
    <t>395x340x390</t>
  </si>
  <si>
    <t>Cable length (m)</t>
  </si>
  <si>
    <t>Weight (kg)</t>
  </si>
  <si>
    <t>5,5</t>
  </si>
  <si>
    <t>DEFAULT ACCESSORIES</t>
  </si>
  <si>
    <t>Hose CPL D32</t>
  </si>
  <si>
    <t>147 0765 500</t>
  </si>
  <si>
    <t>Extension tube alu.</t>
  </si>
  <si>
    <t>011 6431 500</t>
  </si>
  <si>
    <t>Telescopic tube acc.</t>
  </si>
  <si>
    <t>Telescopic tube alu.</t>
  </si>
  <si>
    <t>011 8130 500</t>
  </si>
  <si>
    <t>Crevice Nozzle</t>
  </si>
  <si>
    <t>Brush Nozzle D32</t>
  </si>
  <si>
    <t>140 8244 500</t>
  </si>
  <si>
    <t>Crevice Nozzle D32 L153 Black</t>
  </si>
  <si>
    <t>147 0146 500</t>
  </si>
  <si>
    <t>Combi Nozzle RD295P w. Clip</t>
  </si>
  <si>
    <t>NA38 Combi Nozzle WO Click Kit</t>
  </si>
  <si>
    <t>Nozzle Multi Surface 32 MM</t>
  </si>
  <si>
    <t>140 6700 540</t>
  </si>
  <si>
    <t>Sack Filter</t>
  </si>
  <si>
    <t>147 1432 500</t>
  </si>
  <si>
    <t>HEPA Filter H13</t>
  </si>
  <si>
    <t>147 1250 600</t>
  </si>
  <si>
    <t>Detach Cord Set 10m Orange EU</t>
  </si>
  <si>
    <t>Detach Cord Set 15m Orange EU</t>
  </si>
  <si>
    <t>Extension Tube Steel D32</t>
  </si>
  <si>
    <t>140 8246 040</t>
  </si>
  <si>
    <t>ACCESSORIES</t>
  </si>
  <si>
    <t>HEPA 13 filter</t>
  </si>
  <si>
    <t>Sack filter</t>
  </si>
  <si>
    <t>Disposable fleece bags 10 Ltr, 10 pack</t>
  </si>
  <si>
    <t>Disposbale paper bags 10 Ltr, 5 pack</t>
  </si>
  <si>
    <t>Disposable paper bags 10 Ltr, 10 pack</t>
  </si>
  <si>
    <t>140 8618 000</t>
  </si>
  <si>
    <t>Detachable cord 15 meter EU, orange</t>
  </si>
  <si>
    <t>Detachable cord 10 meter EU, orange</t>
  </si>
  <si>
    <t>Detachable cord 10 meter UK, orange</t>
  </si>
  <si>
    <t>Detachable cord 10 meter AU/NZ, orange</t>
  </si>
  <si>
    <t>Numatic Adaptor (20 pcs.)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</si>
</sst>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###,000"/>
  </numFmts>
  <fonts count="13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1"/>
      <color rgb="FF1F497D"/>
      <name val="Calibri"/>
      <family val="2"/>
    </font>
    <font>
      <sz val="8"/>
      <color rgb="FF1F497D"/>
      <name val="Verdana"/>
      <family val="2"/>
    </font>
    <font>
      <sz val="18"/>
      <name val="Calibri"/>
      <family val="2"/>
      <scheme val="minor"/>
    </font>
    <font>
      <sz val="12"/>
      <color rgb="FF28313F"/>
      <name val="Calibri"/>
      <family val="2"/>
      <scheme val="minor"/>
    </font>
    <font>
      <b/>
      <sz val="12"/>
      <color rgb="FF28313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7" fillId="0" borderId="2" applyNumberFormat="0" applyProtection="0">
      <alignment horizontal="right" vertical="center"/>
    </xf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10" fillId="0" borderId="3" xfId="0" applyFont="1" applyBorder="1" applyAlignment="1">
      <alignment readingOrder="1"/>
    </xf>
    <xf numFmtId="0" fontId="9" fillId="0" borderId="3" xfId="0" applyFont="1" applyBorder="1" applyAlignment="1">
      <alignment readingOrder="1"/>
    </xf>
    <xf numFmtId="0" fontId="11" fillId="0" borderId="3" xfId="0" applyFont="1" applyBorder="1" applyAlignment="1">
      <alignment readingOrder="1"/>
    </xf>
    <xf numFmtId="0" fontId="9" fillId="0" borderId="3" xfId="0" applyFont="1" applyBorder="1" applyAlignment="1">
      <alignment horizontal="center" readingOrder="1"/>
    </xf>
    <xf numFmtId="0" fontId="12" fillId="0" borderId="3" xfId="0" applyFont="1" applyBorder="1" applyAlignment="1">
      <alignment horizontal="center" readingOrder="1"/>
    </xf>
    <xf numFmtId="0" fontId="12" fillId="0" borderId="3" xfId="0" applyFont="1" applyBorder="1" applyAlignment="1">
      <alignment horizontal="center" vertical="center" readingOrder="1"/>
    </xf>
    <xf numFmtId="0" fontId="9" fillId="0" borderId="3" xfId="0" applyFont="1" applyBorder="1" applyAlignment="1">
      <alignment horizontal="center" vertical="center" readingOrder="1"/>
    </xf>
    <xf numFmtId="0" fontId="8" fillId="0" borderId="1" xfId="0" applyFont="1" applyBorder="1" applyAlignment="1">
      <alignment readingOrder="1"/>
    </xf>
    <xf numFmtId="0" fontId="9" fillId="0" borderId="1" xfId="0" applyFont="1" applyBorder="1" applyAlignment="1">
      <alignment readingOrder="1"/>
    </xf>
  </cellXfs>
  <cellStyles count="2">
    <cellStyle name="Normal" xfId="0" builtinId="0"/>
    <cellStyle name="SAPDataCell" xfId="1" xr:uid="{CEFAA3BD-2593-4CDA-9498-9D409AB9F8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3"/>
  <sheetViews>
    <sheetView workbookViewId="0">
      <selection activeCell="F8" sqref="F8"/>
    </sheetView>
  </sheetViews>
  <sheetFormatPr defaultRowHeight="12.75"/>
  <cols>
    <col min="1" max="1" width="34.7109375" customWidth="1"/>
    <col min="2" max="2" width="51.85546875" customWidth="1"/>
    <col min="3" max="3" width="2.140625" customWidth="1"/>
    <col min="4" max="4" width="13.7109375" customWidth="1"/>
    <col min="5" max="5" width="8.7109375" customWidth="1"/>
    <col min="6" max="6" width="4" customWidth="1"/>
  </cols>
  <sheetData>
    <row r="1" spans="1:5" ht="20.25">
      <c r="A1" s="10" t="s">
        <v>0</v>
      </c>
      <c r="B1" s="12" t="s">
        <v>1</v>
      </c>
    </row>
    <row r="3" spans="1:5">
      <c r="A3" s="1" t="s">
        <v>2</v>
      </c>
      <c r="B3" s="3" t="s">
        <v>3</v>
      </c>
      <c r="E3" s="3" t="s">
        <v>4</v>
      </c>
    </row>
    <row r="4" spans="1:5">
      <c r="A4" s="1" t="s">
        <v>5</v>
      </c>
      <c r="B4" s="3" t="s">
        <v>6</v>
      </c>
      <c r="E4" s="3">
        <v>94165</v>
      </c>
    </row>
    <row r="5" spans="1:5" s="5" customFormat="1" ht="25.5">
      <c r="D5" s="4" t="s">
        <v>7</v>
      </c>
      <c r="E5" s="4"/>
    </row>
    <row r="6" spans="1:5" ht="25.5">
      <c r="A6" s="2" t="s">
        <v>8</v>
      </c>
      <c r="B6" s="11"/>
      <c r="D6" s="3">
        <f>LEN(B6)</f>
        <v>0</v>
      </c>
      <c r="E6" s="6">
        <f>300-D6</f>
        <v>300</v>
      </c>
    </row>
    <row r="8" spans="1:5" ht="146.25" customHeight="1">
      <c r="A8" s="2" t="s">
        <v>9</v>
      </c>
      <c r="B8" s="4"/>
      <c r="D8" s="3">
        <f>LEN(B8)</f>
        <v>0</v>
      </c>
      <c r="E8" s="3">
        <f>2000-D8</f>
        <v>2000</v>
      </c>
    </row>
    <row r="10" spans="1:5" ht="141.75" customHeight="1">
      <c r="A10" s="2" t="s">
        <v>10</v>
      </c>
      <c r="B10" s="4"/>
      <c r="D10" s="3">
        <f>LEN(B10)</f>
        <v>0</v>
      </c>
      <c r="E10" s="3">
        <f>600-D10</f>
        <v>600</v>
      </c>
    </row>
    <row r="13" spans="1:5">
      <c r="A13" s="14" t="s">
        <v>11</v>
      </c>
      <c r="B13" s="13"/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H9"/>
  <sheetViews>
    <sheetView workbookViewId="0">
      <selection activeCell="G22" sqref="G22"/>
    </sheetView>
  </sheetViews>
  <sheetFormatPr defaultColWidth="12.7109375" defaultRowHeight="12.75"/>
  <cols>
    <col min="1" max="1" width="14.28515625" style="7" bestFit="1" customWidth="1"/>
    <col min="2" max="2" width="20.140625" style="8" bestFit="1" customWidth="1"/>
    <col min="3" max="3" width="18" style="8" bestFit="1" customWidth="1"/>
    <col min="4" max="4" width="21.7109375" style="8" bestFit="1" customWidth="1"/>
    <col min="5" max="5" width="23" style="8" bestFit="1" customWidth="1"/>
    <col min="6" max="6" width="20.85546875" style="8" customWidth="1"/>
    <col min="7" max="7" width="16.85546875" style="8" bestFit="1" customWidth="1"/>
    <col min="8" max="8" width="19.28515625" style="8" customWidth="1"/>
    <col min="9" max="16384" width="12.7109375" style="8"/>
  </cols>
  <sheetData>
    <row r="1" spans="1:8" ht="20.25">
      <c r="A1" s="15" t="s">
        <v>12</v>
      </c>
    </row>
    <row r="2" spans="1:8" ht="12.75" customHeight="1">
      <c r="A2"/>
      <c r="B2"/>
      <c r="C2"/>
      <c r="D2"/>
      <c r="E2"/>
      <c r="F2"/>
    </row>
    <row r="3" spans="1:8" ht="23.25">
      <c r="A3" s="25"/>
      <c r="B3" s="26" t="s">
        <v>13</v>
      </c>
      <c r="C3" s="26" t="s">
        <v>14</v>
      </c>
      <c r="D3" s="26" t="s">
        <v>15</v>
      </c>
      <c r="E3" s="26" t="s">
        <v>16</v>
      </c>
      <c r="F3" s="26" t="s">
        <v>17</v>
      </c>
      <c r="G3" s="26" t="s">
        <v>18</v>
      </c>
      <c r="H3" s="26" t="s">
        <v>19</v>
      </c>
    </row>
    <row r="4" spans="1:8" s="9" customFormat="1" ht="15.75">
      <c r="A4" s="26" t="s">
        <v>20</v>
      </c>
      <c r="B4" s="26">
        <v>107415311</v>
      </c>
      <c r="C4" s="26">
        <v>107421140</v>
      </c>
      <c r="D4" s="26">
        <v>107415322</v>
      </c>
      <c r="E4" s="26">
        <v>107421301</v>
      </c>
      <c r="F4" s="26">
        <v>1074142284</v>
      </c>
      <c r="G4" s="26">
        <v>41600870</v>
      </c>
      <c r="H4" s="26">
        <v>41600871</v>
      </c>
    </row>
    <row r="5" spans="1:8">
      <c r="A5"/>
      <c r="B5"/>
      <c r="C5"/>
      <c r="D5"/>
      <c r="E5"/>
      <c r="F5"/>
      <c r="G5"/>
      <c r="H5"/>
    </row>
    <row r="6" spans="1:8">
      <c r="A6"/>
      <c r="B6"/>
      <c r="C6"/>
      <c r="D6"/>
      <c r="E6"/>
      <c r="F6"/>
    </row>
    <row r="7" spans="1:8">
      <c r="A7"/>
      <c r="B7"/>
      <c r="C7"/>
      <c r="D7"/>
      <c r="E7"/>
      <c r="F7"/>
    </row>
    <row r="8" spans="1:8">
      <c r="A8"/>
      <c r="B8"/>
      <c r="C8"/>
      <c r="D8"/>
      <c r="E8"/>
      <c r="F8"/>
    </row>
    <row r="9" spans="1:8">
      <c r="A9"/>
      <c r="B9"/>
      <c r="C9"/>
      <c r="D9"/>
      <c r="E9"/>
      <c r="F9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H18"/>
  <sheetViews>
    <sheetView workbookViewId="0">
      <selection activeCell="I9" sqref="I9"/>
    </sheetView>
  </sheetViews>
  <sheetFormatPr defaultColWidth="12.7109375" defaultRowHeight="12.75"/>
  <cols>
    <col min="1" max="1" width="18.42578125" style="7" bestFit="1" customWidth="1"/>
    <col min="2" max="2" width="22" style="8" bestFit="1" customWidth="1"/>
    <col min="3" max="3" width="19.85546875" style="8" bestFit="1" customWidth="1"/>
    <col min="4" max="4" width="23.7109375" style="8" bestFit="1" customWidth="1"/>
    <col min="5" max="5" width="24.85546875" style="8" bestFit="1" customWidth="1"/>
    <col min="6" max="6" width="21.42578125" style="8" bestFit="1" customWidth="1"/>
    <col min="7" max="8" width="18.5703125" style="8" bestFit="1" customWidth="1"/>
    <col min="9" max="16384" width="12.7109375" style="8"/>
  </cols>
  <sheetData>
    <row r="1" spans="1:8" ht="20.25">
      <c r="A1" s="15" t="s">
        <v>21</v>
      </c>
    </row>
    <row r="2" spans="1:8">
      <c r="A2"/>
      <c r="B2"/>
      <c r="C2"/>
      <c r="D2"/>
      <c r="E2"/>
      <c r="F2"/>
      <c r="G2"/>
    </row>
    <row r="3" spans="1:8" ht="15.75">
      <c r="A3" s="20"/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 t="s">
        <v>19</v>
      </c>
    </row>
    <row r="4" spans="1:8" s="9" customFormat="1" ht="15.75">
      <c r="A4" s="18" t="s">
        <v>22</v>
      </c>
      <c r="B4" s="23"/>
      <c r="C4" s="23"/>
      <c r="D4" s="23"/>
      <c r="E4" s="23"/>
      <c r="F4" s="24" t="s">
        <v>23</v>
      </c>
      <c r="G4" s="24" t="s">
        <v>23</v>
      </c>
      <c r="H4" s="24" t="s">
        <v>23</v>
      </c>
    </row>
    <row r="5" spans="1:8" ht="15.75">
      <c r="A5" s="18" t="s">
        <v>24</v>
      </c>
      <c r="B5" s="24" t="s">
        <v>23</v>
      </c>
      <c r="C5" s="24" t="s">
        <v>23</v>
      </c>
      <c r="D5" s="24" t="s">
        <v>23</v>
      </c>
      <c r="E5" s="24" t="s">
        <v>23</v>
      </c>
      <c r="F5" s="23"/>
      <c r="G5" s="23"/>
      <c r="H5" s="23"/>
    </row>
    <row r="6" spans="1:8" ht="15.75">
      <c r="A6" s="18" t="s">
        <v>25</v>
      </c>
      <c r="B6" s="24" t="s">
        <v>23</v>
      </c>
      <c r="C6" s="24" t="s">
        <v>23</v>
      </c>
      <c r="D6" s="24" t="s">
        <v>23</v>
      </c>
      <c r="E6" s="24" t="s">
        <v>23</v>
      </c>
      <c r="F6" s="24" t="s">
        <v>23</v>
      </c>
      <c r="G6" s="24" t="s">
        <v>23</v>
      </c>
      <c r="H6" s="24" t="s">
        <v>23</v>
      </c>
    </row>
    <row r="7" spans="1:8" ht="15.75">
      <c r="A7" s="18" t="s">
        <v>26</v>
      </c>
      <c r="B7" s="24" t="s">
        <v>23</v>
      </c>
      <c r="C7" s="24" t="s">
        <v>23</v>
      </c>
      <c r="D7" s="24" t="s">
        <v>23</v>
      </c>
      <c r="E7" s="24" t="s">
        <v>23</v>
      </c>
      <c r="F7" s="24" t="s">
        <v>23</v>
      </c>
      <c r="G7" s="24" t="s">
        <v>23</v>
      </c>
      <c r="H7" s="24" t="s">
        <v>23</v>
      </c>
    </row>
    <row r="8" spans="1:8" ht="15.75">
      <c r="A8" s="18" t="s">
        <v>27</v>
      </c>
      <c r="B8" s="23"/>
      <c r="C8" s="23"/>
      <c r="D8" s="23"/>
      <c r="E8" s="23"/>
      <c r="F8" s="24" t="s">
        <v>23</v>
      </c>
      <c r="G8" s="24" t="s">
        <v>23</v>
      </c>
      <c r="H8" s="24" t="s">
        <v>23</v>
      </c>
    </row>
    <row r="9" spans="1:8" ht="15.75">
      <c r="A9" s="18" t="s">
        <v>28</v>
      </c>
      <c r="B9" s="24" t="s">
        <v>23</v>
      </c>
      <c r="C9" s="24" t="s">
        <v>23</v>
      </c>
      <c r="D9" s="24" t="s">
        <v>23</v>
      </c>
      <c r="E9" s="24" t="s">
        <v>23</v>
      </c>
      <c r="F9" s="24" t="s">
        <v>23</v>
      </c>
      <c r="G9" s="24" t="s">
        <v>23</v>
      </c>
      <c r="H9" s="24" t="s">
        <v>23</v>
      </c>
    </row>
    <row r="10" spans="1:8">
      <c r="A10"/>
      <c r="B10"/>
      <c r="C10"/>
      <c r="D10"/>
      <c r="E10"/>
      <c r="F10"/>
      <c r="G10"/>
    </row>
    <row r="11" spans="1:8">
      <c r="A11"/>
      <c r="B11"/>
      <c r="C11"/>
      <c r="D11"/>
      <c r="E11"/>
      <c r="F11"/>
      <c r="G11"/>
    </row>
    <row r="12" spans="1:8">
      <c r="A12"/>
      <c r="B12"/>
      <c r="C12"/>
      <c r="D12"/>
      <c r="E12"/>
      <c r="F12"/>
      <c r="G12"/>
    </row>
    <row r="13" spans="1:8">
      <c r="A13"/>
      <c r="B13"/>
      <c r="C13"/>
      <c r="D13"/>
      <c r="E13"/>
      <c r="F13"/>
      <c r="G13"/>
    </row>
    <row r="14" spans="1:8">
      <c r="A14"/>
      <c r="B14"/>
      <c r="C14"/>
      <c r="D14"/>
      <c r="E14"/>
      <c r="F14"/>
      <c r="G14"/>
    </row>
    <row r="15" spans="1:8">
      <c r="A15"/>
      <c r="B15"/>
      <c r="C15"/>
      <c r="D15"/>
      <c r="E15"/>
      <c r="F15"/>
      <c r="G15"/>
    </row>
    <row r="16" spans="1:8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H32"/>
  <sheetViews>
    <sheetView workbookViewId="0">
      <selection activeCell="A9" sqref="A9:XFD9"/>
    </sheetView>
  </sheetViews>
  <sheetFormatPr defaultColWidth="12.7109375" defaultRowHeight="12.75"/>
  <cols>
    <col min="1" max="1" width="44.7109375" style="7" bestFit="1" customWidth="1"/>
    <col min="2" max="2" width="22" style="8" bestFit="1" customWidth="1"/>
    <col min="3" max="3" width="19.85546875" style="8" bestFit="1" customWidth="1"/>
    <col min="4" max="4" width="23.7109375" style="8" bestFit="1" customWidth="1"/>
    <col min="5" max="5" width="24.85546875" style="8" bestFit="1" customWidth="1"/>
    <col min="6" max="6" width="21.42578125" style="8" bestFit="1" customWidth="1"/>
    <col min="7" max="8" width="18.5703125" style="8" bestFit="1" customWidth="1"/>
    <col min="9" max="16384" width="12.7109375" style="8"/>
  </cols>
  <sheetData>
    <row r="1" spans="1:8" ht="20.25">
      <c r="A1" s="15" t="s">
        <v>29</v>
      </c>
    </row>
    <row r="3" spans="1:8" ht="15.75">
      <c r="A3" s="20"/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 t="s">
        <v>19</v>
      </c>
    </row>
    <row r="4" spans="1:8" ht="15.75">
      <c r="A4" s="19" t="s">
        <v>20</v>
      </c>
      <c r="B4" s="21">
        <v>107415311</v>
      </c>
      <c r="C4" s="21">
        <v>107421140</v>
      </c>
      <c r="D4" s="21">
        <v>107415322</v>
      </c>
      <c r="E4" s="21">
        <v>107421301</v>
      </c>
      <c r="F4" s="21">
        <v>1074142284</v>
      </c>
      <c r="G4" s="21">
        <v>41600870</v>
      </c>
      <c r="H4" s="21">
        <v>41600871</v>
      </c>
    </row>
    <row r="5" spans="1:8" s="9" customFormat="1" ht="15.75">
      <c r="A5" s="19" t="s">
        <v>30</v>
      </c>
      <c r="B5" s="21">
        <v>400</v>
      </c>
      <c r="C5" s="21">
        <v>800</v>
      </c>
      <c r="D5" s="21">
        <v>800</v>
      </c>
      <c r="E5" s="21">
        <v>800</v>
      </c>
      <c r="F5" s="21" t="s">
        <v>31</v>
      </c>
      <c r="G5" s="21" t="s">
        <v>31</v>
      </c>
      <c r="H5" s="21" t="s">
        <v>31</v>
      </c>
    </row>
    <row r="6" spans="1:8" ht="15.75" hidden="1">
      <c r="A6" s="19" t="s">
        <v>32</v>
      </c>
      <c r="B6" s="21">
        <v>110</v>
      </c>
      <c r="C6" s="21">
        <v>215</v>
      </c>
      <c r="D6" s="21">
        <v>215</v>
      </c>
      <c r="E6" s="21">
        <v>215</v>
      </c>
      <c r="F6" s="21" t="s">
        <v>33</v>
      </c>
      <c r="G6" s="21" t="s">
        <v>33</v>
      </c>
      <c r="H6" s="21" t="s">
        <v>33</v>
      </c>
    </row>
    <row r="7" spans="1:8" ht="15.75">
      <c r="A7" s="19" t="s">
        <v>34</v>
      </c>
      <c r="B7" s="21">
        <v>25</v>
      </c>
      <c r="C7" s="21">
        <v>25</v>
      </c>
      <c r="D7" s="21">
        <v>25</v>
      </c>
      <c r="E7" s="21">
        <v>25</v>
      </c>
      <c r="F7" s="21" t="s">
        <v>35</v>
      </c>
      <c r="G7" s="21" t="s">
        <v>35</v>
      </c>
      <c r="H7" s="21" t="s">
        <v>35</v>
      </c>
    </row>
    <row r="8" spans="1:8" ht="15.75">
      <c r="A8" s="19" t="s">
        <v>36</v>
      </c>
      <c r="B8" s="21">
        <v>10</v>
      </c>
      <c r="C8" s="21">
        <v>10</v>
      </c>
      <c r="D8" s="21">
        <v>10</v>
      </c>
      <c r="E8" s="21">
        <v>10</v>
      </c>
      <c r="F8" s="21">
        <v>10</v>
      </c>
      <c r="G8" s="21">
        <v>10</v>
      </c>
      <c r="H8" s="21">
        <v>10</v>
      </c>
    </row>
    <row r="9" spans="1:8" ht="15.75">
      <c r="A9" s="19" t="s">
        <v>37</v>
      </c>
      <c r="B9" s="21">
        <v>62</v>
      </c>
      <c r="C9" s="21">
        <v>62</v>
      </c>
      <c r="D9" s="21">
        <v>62</v>
      </c>
      <c r="E9" s="21">
        <v>62</v>
      </c>
      <c r="F9" s="21">
        <v>62</v>
      </c>
      <c r="G9" s="21">
        <v>62</v>
      </c>
      <c r="H9" s="21">
        <v>62</v>
      </c>
    </row>
    <row r="10" spans="1:8" ht="15.75">
      <c r="A10" s="19" t="s">
        <v>38</v>
      </c>
      <c r="B10" s="21" t="s">
        <v>39</v>
      </c>
      <c r="C10" s="21" t="s">
        <v>39</v>
      </c>
      <c r="D10" s="21" t="s">
        <v>39</v>
      </c>
      <c r="E10" s="21" t="s">
        <v>39</v>
      </c>
      <c r="F10" s="21" t="s">
        <v>39</v>
      </c>
      <c r="G10" s="21" t="s">
        <v>39</v>
      </c>
      <c r="H10" s="21" t="s">
        <v>39</v>
      </c>
    </row>
    <row r="11" spans="1:8" ht="15.75">
      <c r="A11" s="19" t="s">
        <v>40</v>
      </c>
      <c r="B11" s="21">
        <v>10</v>
      </c>
      <c r="C11" s="21">
        <v>10</v>
      </c>
      <c r="D11" s="21">
        <v>10</v>
      </c>
      <c r="E11" s="21">
        <v>10</v>
      </c>
      <c r="F11" s="21">
        <v>15</v>
      </c>
      <c r="G11" s="21">
        <v>15</v>
      </c>
      <c r="H11" s="21">
        <v>10</v>
      </c>
    </row>
    <row r="12" spans="1:8" ht="15.75">
      <c r="A12" s="19" t="s">
        <v>41</v>
      </c>
      <c r="B12" s="21">
        <v>5</v>
      </c>
      <c r="C12" s="21" t="s">
        <v>42</v>
      </c>
      <c r="D12" s="21" t="s">
        <v>42</v>
      </c>
      <c r="E12" s="21" t="s">
        <v>42</v>
      </c>
      <c r="F12" s="21" t="s">
        <v>42</v>
      </c>
      <c r="G12" s="21" t="s">
        <v>42</v>
      </c>
      <c r="H12" s="21" t="s">
        <v>42</v>
      </c>
    </row>
    <row r="13" spans="1:8">
      <c r="A13"/>
      <c r="B13"/>
      <c r="C13"/>
      <c r="D13"/>
      <c r="E13"/>
      <c r="F13"/>
      <c r="G13"/>
    </row>
    <row r="14" spans="1:8">
      <c r="A14"/>
      <c r="B14"/>
      <c r="C14"/>
      <c r="D14"/>
      <c r="E14"/>
      <c r="F14"/>
      <c r="G14"/>
    </row>
    <row r="15" spans="1:8">
      <c r="A15"/>
      <c r="B15"/>
      <c r="C15"/>
      <c r="D15"/>
      <c r="E15"/>
      <c r="F15"/>
      <c r="G15"/>
    </row>
    <row r="16" spans="1:8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2" spans="1:7">
      <c r="A32" s="16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H30"/>
  <sheetViews>
    <sheetView zoomScale="120" zoomScaleNormal="120" workbookViewId="0">
      <selection activeCell="F11" sqref="F11"/>
    </sheetView>
  </sheetViews>
  <sheetFormatPr defaultColWidth="12.7109375" defaultRowHeight="12.75"/>
  <cols>
    <col min="1" max="1" width="39.85546875" style="7" bestFit="1" customWidth="1"/>
    <col min="2" max="2" width="22" style="7" bestFit="1" customWidth="1"/>
    <col min="3" max="3" width="19.85546875" style="8" bestFit="1" customWidth="1"/>
    <col min="4" max="4" width="23.7109375" style="8" bestFit="1" customWidth="1"/>
    <col min="5" max="5" width="24.85546875" style="8" bestFit="1" customWidth="1"/>
    <col min="6" max="6" width="21.42578125" style="8" bestFit="1" customWidth="1"/>
    <col min="7" max="8" width="18.5703125" style="8" bestFit="1" customWidth="1"/>
    <col min="9" max="16384" width="12.7109375" style="8"/>
  </cols>
  <sheetData>
    <row r="1" spans="1:8" ht="20.25">
      <c r="A1" s="15" t="s">
        <v>43</v>
      </c>
      <c r="B1" s="15"/>
    </row>
    <row r="2" spans="1:8" ht="13.5" customHeight="1">
      <c r="A2"/>
      <c r="B2"/>
      <c r="C2"/>
      <c r="D2"/>
      <c r="E2"/>
      <c r="F2"/>
      <c r="G2"/>
      <c r="H2"/>
    </row>
    <row r="3" spans="1:8" ht="15.75">
      <c r="A3" s="20"/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 t="s">
        <v>19</v>
      </c>
    </row>
    <row r="4" spans="1:8" ht="15.75">
      <c r="A4" s="19" t="s">
        <v>20</v>
      </c>
      <c r="B4" s="21">
        <v>107415311</v>
      </c>
      <c r="C4" s="21">
        <v>107421140</v>
      </c>
      <c r="D4" s="21">
        <v>107415322</v>
      </c>
      <c r="E4" s="21">
        <v>107421301</v>
      </c>
      <c r="F4" s="21">
        <v>1074142284</v>
      </c>
      <c r="G4" s="21">
        <v>41600870</v>
      </c>
      <c r="H4" s="21">
        <v>41600871</v>
      </c>
    </row>
    <row r="5" spans="1:8" ht="15.75">
      <c r="A5" s="19" t="s">
        <v>44</v>
      </c>
      <c r="B5" s="21" t="s">
        <v>45</v>
      </c>
      <c r="C5" s="21" t="s">
        <v>45</v>
      </c>
      <c r="D5" s="21" t="s">
        <v>45</v>
      </c>
      <c r="E5" s="21" t="s">
        <v>45</v>
      </c>
      <c r="F5" s="21" t="s">
        <v>45</v>
      </c>
      <c r="G5" s="21" t="s">
        <v>45</v>
      </c>
      <c r="H5" s="21" t="s">
        <v>45</v>
      </c>
    </row>
    <row r="6" spans="1:8" s="9" customFormat="1" ht="15.75">
      <c r="A6" s="19" t="s">
        <v>46</v>
      </c>
      <c r="B6" s="22"/>
      <c r="C6" s="22"/>
      <c r="D6" s="22"/>
      <c r="E6" s="22"/>
      <c r="F6" s="22"/>
      <c r="G6" s="22"/>
      <c r="H6" s="21" t="s">
        <v>47</v>
      </c>
    </row>
    <row r="7" spans="1:8" ht="15.75">
      <c r="A7" s="19" t="s">
        <v>48</v>
      </c>
      <c r="B7" s="21">
        <v>107403804</v>
      </c>
      <c r="C7" s="22"/>
      <c r="D7" s="22"/>
      <c r="E7" s="22"/>
      <c r="F7" s="22"/>
      <c r="G7" s="22"/>
      <c r="H7" s="22"/>
    </row>
    <row r="8" spans="1:8" ht="15.75">
      <c r="A8" s="19" t="s">
        <v>49</v>
      </c>
      <c r="B8" s="22"/>
      <c r="C8" s="22"/>
      <c r="D8" s="22"/>
      <c r="E8" s="22"/>
      <c r="F8" s="21" t="s">
        <v>50</v>
      </c>
      <c r="G8" s="21" t="s">
        <v>50</v>
      </c>
      <c r="H8" s="22"/>
    </row>
    <row r="9" spans="1:8" ht="15.75">
      <c r="A9" s="19" t="s">
        <v>51</v>
      </c>
      <c r="B9" s="21">
        <v>107408039</v>
      </c>
      <c r="C9" s="21">
        <v>107408039</v>
      </c>
      <c r="D9" s="21">
        <v>107408039</v>
      </c>
      <c r="E9" s="21">
        <v>107408039</v>
      </c>
      <c r="F9" s="21">
        <v>107408039</v>
      </c>
      <c r="G9" s="21">
        <v>107408039</v>
      </c>
      <c r="H9" s="21">
        <v>107408039</v>
      </c>
    </row>
    <row r="10" spans="1:8" ht="15.75">
      <c r="A10" s="19" t="s">
        <v>52</v>
      </c>
      <c r="B10" s="22"/>
      <c r="C10" s="21" t="s">
        <v>53</v>
      </c>
      <c r="D10" s="21" t="s">
        <v>53</v>
      </c>
      <c r="E10" s="21" t="s">
        <v>53</v>
      </c>
      <c r="F10" s="21" t="s">
        <v>53</v>
      </c>
      <c r="G10" s="21" t="s">
        <v>53</v>
      </c>
      <c r="H10" s="21" t="s">
        <v>53</v>
      </c>
    </row>
    <row r="11" spans="1:8" ht="15.75">
      <c r="A11" s="19" t="s">
        <v>54</v>
      </c>
      <c r="B11" s="22"/>
      <c r="C11" s="22"/>
      <c r="D11" s="22"/>
      <c r="E11" s="22"/>
      <c r="F11" s="21" t="s">
        <v>55</v>
      </c>
      <c r="G11" s="21" t="s">
        <v>55</v>
      </c>
      <c r="H11" s="21" t="s">
        <v>55</v>
      </c>
    </row>
    <row r="12" spans="1:8" ht="15.75">
      <c r="A12" s="19" t="s">
        <v>56</v>
      </c>
      <c r="B12" s="22"/>
      <c r="C12" s="22"/>
      <c r="D12" s="22"/>
      <c r="E12" s="21">
        <v>107417790</v>
      </c>
      <c r="F12" s="22"/>
      <c r="G12" s="22"/>
      <c r="H12" s="22"/>
    </row>
    <row r="13" spans="1:8" ht="15.75">
      <c r="A13" s="19" t="s">
        <v>57</v>
      </c>
      <c r="B13" s="21">
        <v>107418965</v>
      </c>
      <c r="C13" s="22"/>
      <c r="D13" s="22"/>
      <c r="E13" s="22"/>
      <c r="F13" s="22"/>
      <c r="G13" s="22"/>
      <c r="H13" s="22"/>
    </row>
    <row r="14" spans="1:8" ht="15.75">
      <c r="A14" s="19" t="s">
        <v>58</v>
      </c>
      <c r="B14" s="22"/>
      <c r="C14" s="21" t="s">
        <v>59</v>
      </c>
      <c r="D14" s="21" t="s">
        <v>59</v>
      </c>
      <c r="E14" s="22"/>
      <c r="F14" s="21" t="s">
        <v>59</v>
      </c>
      <c r="G14" s="21" t="s">
        <v>59</v>
      </c>
      <c r="H14" s="21" t="s">
        <v>59</v>
      </c>
    </row>
    <row r="15" spans="1:8" ht="15.75">
      <c r="A15" s="19" t="s">
        <v>60</v>
      </c>
      <c r="B15" s="21" t="s">
        <v>61</v>
      </c>
      <c r="C15" s="21" t="s">
        <v>61</v>
      </c>
      <c r="D15" s="21" t="s">
        <v>61</v>
      </c>
      <c r="E15" s="21" t="s">
        <v>61</v>
      </c>
      <c r="F15" s="21" t="s">
        <v>61</v>
      </c>
      <c r="G15" s="21" t="s">
        <v>61</v>
      </c>
      <c r="H15" s="21" t="s">
        <v>61</v>
      </c>
    </row>
    <row r="16" spans="1:8" ht="15.75">
      <c r="A16" s="19" t="s">
        <v>62</v>
      </c>
      <c r="B16" s="21" t="s">
        <v>63</v>
      </c>
      <c r="C16" s="21" t="s">
        <v>63</v>
      </c>
      <c r="D16" s="21" t="s">
        <v>63</v>
      </c>
      <c r="E16" s="21" t="s">
        <v>63</v>
      </c>
      <c r="F16" s="21" t="s">
        <v>63</v>
      </c>
      <c r="G16" s="21" t="s">
        <v>63</v>
      </c>
      <c r="H16" s="21" t="s">
        <v>63</v>
      </c>
    </row>
    <row r="17" spans="1:8" ht="15.75">
      <c r="A17" s="19" t="s">
        <v>64</v>
      </c>
      <c r="B17" s="22"/>
      <c r="C17" s="22"/>
      <c r="D17" s="22"/>
      <c r="E17" s="22"/>
      <c r="F17" s="22"/>
      <c r="G17" s="22"/>
      <c r="H17" s="21">
        <v>107402676</v>
      </c>
    </row>
    <row r="18" spans="1:8" ht="15.75">
      <c r="A18" s="19" t="s">
        <v>65</v>
      </c>
      <c r="B18" s="22"/>
      <c r="C18" s="22"/>
      <c r="D18" s="22"/>
      <c r="E18" s="22"/>
      <c r="F18" s="21">
        <v>107402901</v>
      </c>
      <c r="G18" s="21">
        <v>107402901</v>
      </c>
      <c r="H18" s="22"/>
    </row>
    <row r="19" spans="1:8" ht="15.75">
      <c r="A19" s="19" t="s">
        <v>66</v>
      </c>
      <c r="B19" s="22"/>
      <c r="C19" s="21" t="s">
        <v>67</v>
      </c>
      <c r="D19" s="21" t="s">
        <v>67</v>
      </c>
      <c r="E19" s="21" t="s">
        <v>67</v>
      </c>
      <c r="F19" s="22"/>
      <c r="G19" s="22"/>
      <c r="H19" s="22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scale="9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A1:G27"/>
  <sheetViews>
    <sheetView tabSelected="1" zoomScale="140" zoomScaleNormal="140" workbookViewId="0">
      <selection activeCell="C22" sqref="C22"/>
    </sheetView>
  </sheetViews>
  <sheetFormatPr defaultColWidth="12.7109375" defaultRowHeight="12.75"/>
  <cols>
    <col min="1" max="1" width="49.5703125" style="7" customWidth="1"/>
    <col min="2" max="2" width="18.42578125" style="7" customWidth="1"/>
    <col min="3" max="3" width="17" style="8" customWidth="1"/>
    <col min="4" max="4" width="17.28515625" style="8" customWidth="1"/>
    <col min="5" max="5" width="16.5703125" style="8" customWidth="1"/>
    <col min="6" max="6" width="18" style="8" customWidth="1"/>
    <col min="7" max="7" width="15.42578125" style="8" customWidth="1"/>
    <col min="8" max="16384" width="12.7109375" style="8"/>
  </cols>
  <sheetData>
    <row r="1" spans="1:7" ht="20.25">
      <c r="A1" s="15" t="s">
        <v>68</v>
      </c>
      <c r="B1" s="15"/>
    </row>
    <row r="2" spans="1:7" ht="13.5" customHeight="1">
      <c r="A2" s="15"/>
      <c r="B2" s="15"/>
    </row>
    <row r="3" spans="1:7" ht="15.75">
      <c r="A3" s="19" t="s">
        <v>69</v>
      </c>
      <c r="B3" s="21" t="s">
        <v>63</v>
      </c>
    </row>
    <row r="4" spans="1:7" ht="15.75">
      <c r="A4" s="19" t="s">
        <v>70</v>
      </c>
      <c r="B4" s="21" t="s">
        <v>61</v>
      </c>
      <c r="C4"/>
      <c r="D4"/>
      <c r="E4"/>
      <c r="F4"/>
      <c r="G4"/>
    </row>
    <row r="5" spans="1:7" s="9" customFormat="1" ht="15.75">
      <c r="A5" s="19" t="s">
        <v>71</v>
      </c>
      <c r="B5" s="21">
        <v>82367820</v>
      </c>
      <c r="C5"/>
      <c r="D5"/>
      <c r="E5"/>
      <c r="F5"/>
      <c r="G5"/>
    </row>
    <row r="6" spans="1:7" ht="15.75">
      <c r="A6" s="19" t="s">
        <v>72</v>
      </c>
      <c r="B6" s="21">
        <v>82367810</v>
      </c>
      <c r="C6"/>
      <c r="D6"/>
      <c r="E6"/>
      <c r="F6"/>
      <c r="G6"/>
    </row>
    <row r="7" spans="1:7" ht="15.75">
      <c r="A7" s="19" t="s">
        <v>73</v>
      </c>
      <c r="B7" s="21" t="s">
        <v>74</v>
      </c>
      <c r="C7"/>
      <c r="D7"/>
      <c r="E7"/>
      <c r="F7"/>
      <c r="G7"/>
    </row>
    <row r="8" spans="1:7" ht="15.75">
      <c r="A8" s="19" t="s">
        <v>75</v>
      </c>
      <c r="B8" s="21">
        <v>107402901</v>
      </c>
      <c r="C8"/>
      <c r="D8"/>
      <c r="E8"/>
      <c r="F8"/>
      <c r="G8"/>
    </row>
    <row r="9" spans="1:7" ht="15.75">
      <c r="A9" s="19" t="s">
        <v>76</v>
      </c>
      <c r="B9" s="21">
        <v>107402676</v>
      </c>
      <c r="C9"/>
      <c r="D9"/>
      <c r="E9"/>
      <c r="F9"/>
      <c r="G9"/>
    </row>
    <row r="10" spans="1:7" ht="15.75">
      <c r="A10" s="19" t="s">
        <v>77</v>
      </c>
      <c r="B10" s="21">
        <v>107402677</v>
      </c>
      <c r="C10"/>
      <c r="D10"/>
      <c r="E10"/>
      <c r="F10"/>
      <c r="G10"/>
    </row>
    <row r="11" spans="1:7" ht="15.75">
      <c r="A11" s="19" t="s">
        <v>78</v>
      </c>
      <c r="B11" s="21">
        <v>107402678</v>
      </c>
      <c r="C11"/>
      <c r="D11"/>
      <c r="E11"/>
      <c r="F11"/>
      <c r="G11"/>
    </row>
    <row r="12" spans="1:7" ht="15.75">
      <c r="A12" s="19" t="s">
        <v>79</v>
      </c>
      <c r="B12" s="21">
        <v>107401199</v>
      </c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 ht="15">
      <c r="A25" s="17"/>
    </row>
    <row r="26" spans="1:7" ht="15">
      <c r="A26" s="17"/>
    </row>
    <row r="27" spans="1:7" ht="15">
      <c r="A27" s="17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3B98826091079848910106D0BEDC9658" ma:contentTypeVersion="8" ma:contentTypeDescription="GetOrganized Document Library Content Type Description" ma:contentTypeScope="" ma:versionID="9569d9ad2444f8132558f01b5a65645e">
  <xsd:schema xmlns:xsd="http://www.w3.org/2001/XMLSchema" xmlns:p="http://schemas.microsoft.com/office/2006/metadata/properties" xmlns:ns2="391004f0-8d45-49aa-b0c8-6add28770044" xmlns:ns3="D2C2284F-1D75-4B40-ADCC-EBBB3D1E9577" targetNamespace="http://schemas.microsoft.com/office/2006/metadata/properties" ma:root="true" ma:fieldsID="626d29957dd1492a5698988e0c861bad" ns2:_="" ns3:_="">
    <xsd:import namespace="391004f0-8d45-49aa-b0c8-6add28770044"/>
    <xsd:import namespace="D2C2284F-1D75-4B40-ADCC-EBBB3D1E9577"/>
    <xsd:element name="properties">
      <xsd:complexType>
        <xsd:sequence>
          <xsd:element name="documentManagement">
            <xsd:complexType>
              <xsd:all>
                <xsd:element ref="ns2:Document_x0020_information" minOccurs="0"/>
                <xsd:element ref="ns2:Area"/>
                <xsd:element ref="ns2:Status" minOccurs="0"/>
                <xsd:element ref="ns2:Phase" minOccurs="0"/>
                <xsd:element ref="ns2:Doc_x0020_type_x0020_1"/>
                <xsd:element ref="ns2:Doc_x0020_type_x0020_2" minOccurs="0"/>
                <xsd:element ref="ns3:CaseID" minOccurs="0"/>
                <xsd:element ref="ns3:DocID" minOccurs="0"/>
                <xsd:element ref="ns3:Finalized" minOccurs="0"/>
                <xsd:element ref="ns3:Rel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91004f0-8d45-49aa-b0c8-6add28770044" elementFormDefault="qualified">
    <xsd:import namespace="http://schemas.microsoft.com/office/2006/documentManagement/types"/>
    <xsd:element name="Document_x0020_information" ma:index="1" nillable="true" ma:displayName="Document information" ma:description="Information about the file / document" ma:internalName="Document_x0020_information">
      <xsd:simpleType>
        <xsd:restriction base="dms:Text">
          <xsd:maxLength value="255"/>
        </xsd:restriction>
      </xsd:simpleType>
    </xsd:element>
    <xsd:element name="Area" ma:index="2" ma:displayName="Area" ma:default="" ma:description="Function responsible for the file" ma:format="Dropdown" ma:internalName="Area">
      <xsd:simpleType>
        <xsd:restriction base="dms:Choice">
          <xsd:enumeration value="R/D"/>
          <xsd:enumeration value="Lab"/>
          <xsd:enumeration value="Sourcing"/>
          <xsd:enumeration value="Production engineering"/>
          <xsd:enumeration value="Logistics"/>
          <xsd:enumeration value="Marketing"/>
          <xsd:enumeration value="Quality"/>
          <xsd:enumeration value="Techical Support"/>
          <xsd:enumeration value="Other"/>
        </xsd:restriction>
      </xsd:simpleType>
    </xsd:element>
    <xsd:element name="Status" ma:index="3" nillable="true" ma:displayName="Status" ma:default="Draft" ma:format="Dropdown" ma:internalName="Status">
      <xsd:simpleType>
        <xsd:restriction base="dms:Choice">
          <xsd:enumeration value="Draft"/>
          <xsd:enumeration value="Review"/>
          <xsd:enumeration value="Approved"/>
        </xsd:restriction>
      </xsd:simpleType>
    </xsd:element>
    <xsd:element name="Phase" ma:index="4" nillable="true" ma:displayName="Phase" ma:list="{CE70C9BE-A6ED-4A95-AD68-C5AFB969021E}" ma:internalName="Phase" ma:readOnly="false" ma:showField="Title">
      <xsd:simpleType>
        <xsd:restriction base="dms:Lookup"/>
      </xsd:simpleType>
    </xsd:element>
    <xsd:element name="Doc_x0020_type_x0020_1" ma:index="5" ma:displayName="Doc type 1" ma:description="Type of document" ma:format="Dropdown" ma:internalName="Doc_x0020_type_x0020_1">
      <xsd:simpleType>
        <xsd:restriction base="dms:Choice">
          <xsd:enumeration value="Meeting minutes"/>
          <xsd:enumeration value="Report"/>
          <xsd:enumeration value="NODI documents"/>
          <xsd:enumeration value="Planning document"/>
          <xsd:enumeration value="Design document"/>
          <xsd:enumeration value="Financial document"/>
          <xsd:enumeration value="Quotation"/>
          <xsd:enumeration value="Instructions"/>
          <xsd:enumeration value="Certification document"/>
          <xsd:enumeration value="Other"/>
        </xsd:restriction>
      </xsd:simpleType>
    </xsd:element>
    <xsd:element name="Doc_x0020_type_x0020_2" ma:index="6" nillable="true" ma:displayName="Doc type 2" ma:default="" ma:description="Sub document type (if needed)" ma:format="Dropdown" ma:internalName="Doc_x0020_type_x0020_2">
      <xsd:simpleType>
        <xsd:union memberTypes="dms:Text">
          <xsd:simpleType>
            <xsd:restriction base="dms:Choice">
              <xsd:enumeration value="Drawing"/>
              <xsd:enumeration value="BOM"/>
            </xsd:restriction>
          </xsd:simpleType>
        </xsd:union>
      </xsd:simpleType>
    </xsd:element>
  </xsd:schema>
  <xsd:schema xmlns:xsd="http://www.w3.org/2001/XMLSchema" xmlns:dms="http://schemas.microsoft.com/office/2006/documentManagement/types" targetNamespace="D2C2284F-1D75-4B40-ADCC-EBBB3D1E9577" elementFormDefault="qualified">
    <xsd:import namespace="http://schemas.microsoft.com/office/2006/documentManagement/types"/>
    <xsd:element name="CaseID" ma:index="10" nillable="true" ma:displayName="Case ID" ma:internalName="CaseID" ma:readOnly="true">
      <xsd:simpleType>
        <xsd:restriction base="dms:Text"/>
      </xsd:simpleType>
    </xsd:element>
    <xsd:element name="DocID" ma:index="11" nillable="true" ma:displayName="Document ID" ma:internalName="DocID" ma:readOnly="true">
      <xsd:simpleType>
        <xsd:restriction base="dms:Text"/>
      </xsd:simpleType>
    </xsd:element>
    <xsd:element name="Finalized" ma:index="12" nillable="true" ma:displayName="Finalized" ma:default="False" ma:hidden="true" ma:internalName="Finalized" ma:readOnly="true">
      <xsd:simpleType>
        <xsd:restriction base="dms:Boolean"/>
      </xsd:simpleType>
    </xsd:element>
    <xsd:element name="Related" ma:index="13" nillable="true" ma:displayName="Related" ma:default="False" ma:hidden="true" ma:internalName="Relate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information xmlns="391004f0-8d45-49aa-b0c8-6add28770044" xsi:nil="true"/>
    <Status xmlns="391004f0-8d45-49aa-b0c8-6add28770044">Review</Status>
    <Phase xmlns="391004f0-8d45-49aa-b0c8-6add28770044">6</Phase>
    <Doc_x0020_type_x0020_2 xmlns="391004f0-8d45-49aa-b0c8-6add28770044" xsi:nil="true"/>
    <Area xmlns="391004f0-8d45-49aa-b0c8-6add28770044">Marketing</Area>
    <Doc_x0020_type_x0020_1 xmlns="391004f0-8d45-49aa-b0c8-6add28770044">Other</Doc_x0020_type_x0020_1>
    <Related xmlns="D2C2284F-1D75-4B40-ADCC-EBBB3D1E9577">false</Related>
    <Finalized xmlns="D2C2284F-1D75-4B40-ADCC-EBBB3D1E9577">false</Finalized>
    <DocID xmlns="D2C2284F-1D75-4B40-ADCC-EBBB3D1E9577">5136</DocID>
    <CaseID xmlns="D2C2284F-1D75-4B40-ADCC-EBBB3D1E9577">NOD-2008-00038</Case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E2D65-3295-49C9-9037-825D7708A0F9}"/>
</file>

<file path=customXml/itemProps2.xml><?xml version="1.0" encoding="utf-8"?>
<ds:datastoreItem xmlns:ds="http://schemas.openxmlformats.org/officeDocument/2006/customXml" ds:itemID="{ABEC055B-8DCB-4B28-9403-0454A1B9B101}"/>
</file>

<file path=customXml/itemProps3.xml><?xml version="1.0" encoding="utf-8"?>
<ds:datastoreItem xmlns:ds="http://schemas.openxmlformats.org/officeDocument/2006/customXml" ds:itemID="{4C45146A-1212-4842-A002-99DD46341D8C}"/>
</file>

<file path=customXml/itemProps4.xml><?xml version="1.0" encoding="utf-8"?>
<ds:datastoreItem xmlns:ds="http://schemas.openxmlformats.org/officeDocument/2006/customXml" ds:itemID="{00F1E0CA-6306-4D00-8F7C-6ABBD5924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ALTO Danmark A/S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GD111 Main data file</dc:title>
  <dc:subject/>
  <dc:creator>ALTO</dc:creator>
  <cp:keywords/>
  <dc:description/>
  <cp:lastModifiedBy>Sebastian Byskov Jensen</cp:lastModifiedBy>
  <cp:revision/>
  <dcterms:created xsi:type="dcterms:W3CDTF">2004-11-01T10:10:33Z</dcterms:created>
  <dcterms:modified xsi:type="dcterms:W3CDTF">2024-02-22T11:23:07Z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5136</vt:lpwstr>
  </property>
  <property fmtid="{D5CDD505-2E9C-101B-9397-08002B2CF9AE}" pid="3" name="Related">
    <vt:lpwstr>0</vt:lpwstr>
  </property>
  <property fmtid="{D5CDD505-2E9C-101B-9397-08002B2CF9AE}" pid="4" name="Finalized">
    <vt:lpwstr>0</vt:lpwstr>
  </property>
  <property fmtid="{D5CDD505-2E9C-101B-9397-08002B2CF9AE}" pid="5" name="CaseID">
    <vt:lpwstr>NOD-2008-00038</vt:lpwstr>
  </property>
  <property fmtid="{D5CDD505-2E9C-101B-9397-08002B2CF9AE}" pid="6" name="ContentType">
    <vt:lpwstr>GetOrganized Document Library Content Type</vt:lpwstr>
  </property>
  <property fmtid="{D5CDD505-2E9C-101B-9397-08002B2CF9AE}" pid="7" name="Order">
    <vt:r8>296600</vt:r8>
  </property>
  <property fmtid="{D5CDD505-2E9C-101B-9397-08002B2CF9AE}" pid="8" name="ContentTypeId">
    <vt:lpwstr>0x010104008183BE7DCAA6604DA3BB6FA4DF7C2C9F</vt:lpwstr>
  </property>
  <property fmtid="{D5CDD505-2E9C-101B-9397-08002B2CF9AE}" pid="9" name="MSIP_Label_8af657d4-2045-4871-9872-e323e3545d60_Enabled">
    <vt:lpwstr>true</vt:lpwstr>
  </property>
  <property fmtid="{D5CDD505-2E9C-101B-9397-08002B2CF9AE}" pid="10" name="MSIP_Label_8af657d4-2045-4871-9872-e323e3545d60_SetDate">
    <vt:lpwstr>2024-02-19T11:14:04Z</vt:lpwstr>
  </property>
  <property fmtid="{D5CDD505-2E9C-101B-9397-08002B2CF9AE}" pid="11" name="MSIP_Label_8af657d4-2045-4871-9872-e323e3545d60_Method">
    <vt:lpwstr>Standard</vt:lpwstr>
  </property>
  <property fmtid="{D5CDD505-2E9C-101B-9397-08002B2CF9AE}" pid="12" name="MSIP_Label_8af657d4-2045-4871-9872-e323e3545d60_Name">
    <vt:lpwstr>Open sublabel</vt:lpwstr>
  </property>
  <property fmtid="{D5CDD505-2E9C-101B-9397-08002B2CF9AE}" pid="13" name="MSIP_Label_8af657d4-2045-4871-9872-e323e3545d60_SiteId">
    <vt:lpwstr>753c5d99-05be-4237-b4c5-fdb2e6b32ab2</vt:lpwstr>
  </property>
  <property fmtid="{D5CDD505-2E9C-101B-9397-08002B2CF9AE}" pid="14" name="MSIP_Label_8af657d4-2045-4871-9872-e323e3545d60_ActionId">
    <vt:lpwstr>dc399f2e-c7d4-4f73-b38e-f47e9edb5b4a</vt:lpwstr>
  </property>
  <property fmtid="{D5CDD505-2E9C-101B-9397-08002B2CF9AE}" pid="15" name="MSIP_Label_8af657d4-2045-4871-9872-e323e3545d60_ContentBits">
    <vt:lpwstr>0</vt:lpwstr>
  </property>
  <property fmtid="{D5CDD505-2E9C-101B-9397-08002B2CF9AE}" pid="16" name="CofWorkbookId">
    <vt:lpwstr>8539a0ef-9606-4467-9dca-f8b5566c2321</vt:lpwstr>
  </property>
</Properties>
</file>